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PRESUPUESTAL\"/>
    </mc:Choice>
  </mc:AlternateContent>
  <xr:revisionPtr revIDLastSave="0" documentId="8_{CBB14F09-D483-481A-8963-48FBEB676E83}" xr6:coauthVersionLast="47" xr6:coauthVersionMax="47" xr10:uidLastSave="{00000000-0000-0000-0000-000000000000}"/>
  <bookViews>
    <workbookView xWindow="5760" yWindow="3360" windowWidth="17280" windowHeight="888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<sst xmlns="http://schemas.openxmlformats.org/spreadsheetml/2006/main" count="202" uniqueCount="142">
  <si>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</si>
  <si>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</si>
  <si>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</si>
  <si>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</si>
  <si>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</si>
  <si>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</si>
  <si>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</si>
  <si>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</si>
  <si>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</si>
  <si>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</si>
  <si>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</si>
  <si>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</si>
  <si>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</si>
  <si>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</si>
  <si>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</si>
  <si>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</si>
  <si>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</si>
  <si>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</si>
  <si>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</si>
  <si>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</si>
  <si>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</si>
  <si>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</si>
  <si>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</si>
  <si>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</si>
  <si>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</si>
  <si>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</si>
  <si>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</si>
  <si>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</si>
  <si>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</si>
  <si>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</si>
  <si>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</si>
  <si>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</si>
  <si>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</si>
  <si>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</si>
  <si>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</si>
  <si>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</si>
  <si>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</si>
  <si>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</si>
  <si>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</si>
  <si>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</si>
  <si>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</si>
  <si>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</si>
  <si>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</si>
  <si>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</si>
  <si>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</si>
  <si>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</si>
  <si>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</si>
  <si>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</si>
  <si>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</si>
  <si>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</si>
  <si>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</si>
  <si>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</si>
  <si>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</si>
  <si>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</si>
  <si>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</si>
  <si>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</si>
  <si>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</si>
  <si>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</si>
  <si>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</si>
  <si>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</si>
  <si>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</si>
  <si>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</si>
  <si>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</si>
  <si>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</si>
  <si>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</si>
  <si>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</si>
  <si>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</si>
  <si>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</si>
  <si>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</si>
  <si>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</si>
  <si>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</si>
  <si>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</si>
  <si>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</si>
  <si>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</si>
  <si>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</si>
  <si>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</si>
  <si>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</si>
  <si>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</si>
  <si>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</si>
  <si>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</si>
  <si>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</si>
  <si>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</si>
  <si>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</si>
  <si>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</si>
  <si>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</si>
  <si>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</si>
  <si>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</si>
  <si>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</si>
  <si>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</si>
  <si>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</si>
  <si>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</si>
  <si>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</si>
  <si>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</si>
  <si>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</si>
  <si>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</si>
  <si>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</si>
  <si>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</si>
  <si>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</si>
  <si>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</si>
  <si>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</si>
  <si>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</si>
  <si>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</si>
  <si>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</si>
  <si>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</si>
  <si>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</si>
  <si>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</si>
  <si>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</si>
  <si>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</si>
  <si>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</si>
  <si>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</si>
  <si>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</si>
  <si>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</si>
  <si>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</si>
  <si>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</si>
  <si>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</si>
  <si>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</si>
  <si>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</si>
  <si>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</si>
  <si>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</si>
  <si>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</si>
  <si>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</si>
  <si>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</si>
  <si>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</si>
  <si>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</si>
  <si>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</si>
  <si>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</si>
  <si>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</si>
  <si>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</si>
  <si>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</si>
  <si>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</si>
  <si>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</si>
  <si>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</si>
  <si>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</si>
  <si>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</si>
  <si>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</si>
  <si>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Santiago Maravatío, Gto.
Estado Analítico del Ejercicio del Presupuesto de Egresos
Clasificación por Objeto del Gasto (Capítulo y Concepto)
Del 1 de Enero al 30 de Junio de 2024</t>
  </si>
  <si>
    <t>Sistema para el Desarrollo Integral de la Familia del Municipio de Santiago Maravatío, Gto.
Estado Analítico del Ejercicio del Presupuesto de Egresos
Clasificación Económica (por Tipo de Gasto)
Del 1 de Enero al 30 de Junio de 2024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</si>
  <si>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</si>
  <si>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30 de Junio de 2024</t>
  </si>
  <si>
    <t>Sistema para el Desarrollo Integral de la Familia del Municipio de Santiago Maravatío, Gto.
Estado Analítico del Ejercicio del Presupuesto de Egresos
Clasificación Administrativa (Poderes)
Del 1 de Enero al 30 de Junio de 2024</t>
  </si>
  <si>
    <t>Sistema para el Desarrollo Integral de la Familia del Municipio de Santiago Maravatío, Gto.
Estado Analítico del Ejercicio del Presupuesto de Egresos
Clasificación Administrativa (Sector Paraestatal)
Del 1 de Enero al 30 de Junio de 2024</t>
  </si>
  <si>
    <t>Sistema para el Desarrollo Integral de la Familia del Municipio de Santiago Maravatío,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</si>
</sst>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8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5219801.7</v>
      </c>
      <c r="C5" s="12">
        <f>SUM(C6:C12)</f>
        <v>172000</v>
      </c>
      <c r="D5" s="12">
        <f>B5+C5</f>
        <v>5391801.7000000002</v>
      </c>
      <c r="E5" s="12">
        <f>SUM(E6:E12)</f>
        <v>2151105.2599999998</v>
      </c>
      <c r="F5" s="12">
        <f>SUM(F6:F12)</f>
        <v>2151105.2599999998</v>
      </c>
      <c r="G5" s="12">
        <f>D5-E5</f>
        <v>3240696.4400000004</v>
      </c>
    </row>
    <row r="6" spans="1:8" x14ac:dyDescent="0.2">
      <c r="A6" s="19" t="s">
        <v>67</v>
      </c>
      <c r="B6" s="5">
        <v>4265892</v>
      </c>
      <c r="C6" s="5">
        <v>0</v>
      </c>
      <c r="D6" s="5">
        <f t="shared" ref="D6:D69" si="0">B6+C6</f>
        <v>4265892</v>
      </c>
      <c r="E6" s="5">
        <v>2004786.75</v>
      </c>
      <c r="F6" s="5">
        <v>2004786.75</v>
      </c>
      <c r="G6" s="5">
        <f t="shared" ref="G6:G69" si="1">D6-E6</f>
        <v>2261105.25</v>
      </c>
      <c r="H6" s="9">
        <v>1100</v>
      </c>
    </row>
    <row r="7" spans="1:8" x14ac:dyDescent="0.2">
      <c r="A7" s="19" t="s">
        <v>68</v>
      </c>
      <c r="B7" s="5">
        <v>147000</v>
      </c>
      <c r="C7" s="5">
        <v>0</v>
      </c>
      <c r="D7" s="5">
        <f t="shared" si="0"/>
        <v>147000</v>
      </c>
      <c r="E7" s="5">
        <v>66450</v>
      </c>
      <c r="F7" s="5">
        <v>66450</v>
      </c>
      <c r="G7" s="5">
        <f t="shared" si="1"/>
        <v>80550</v>
      </c>
      <c r="H7" s="9">
        <v>1200</v>
      </c>
    </row>
    <row r="8" spans="1:8" x14ac:dyDescent="0.2">
      <c r="A8" s="19" t="s">
        <v>69</v>
      </c>
      <c r="B8" s="5">
        <v>776909.7</v>
      </c>
      <c r="C8" s="5">
        <v>0</v>
      </c>
      <c r="D8" s="5">
        <f t="shared" si="0"/>
        <v>776909.7</v>
      </c>
      <c r="E8" s="5">
        <v>0</v>
      </c>
      <c r="F8" s="5">
        <v>0</v>
      </c>
      <c r="G8" s="5">
        <f t="shared" si="1"/>
        <v>776909.7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30000</v>
      </c>
      <c r="C10" s="5">
        <v>172000</v>
      </c>
      <c r="D10" s="5">
        <f t="shared" si="0"/>
        <v>202000</v>
      </c>
      <c r="E10" s="5">
        <v>79868.509999999995</v>
      </c>
      <c r="F10" s="5">
        <v>79868.509999999995</v>
      </c>
      <c r="G10" s="5">
        <f t="shared" si="1"/>
        <v>122131.49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660108.25</v>
      </c>
      <c r="C13" s="13">
        <f>SUM(C14:C22)</f>
        <v>140000</v>
      </c>
      <c r="D13" s="13">
        <f t="shared" si="0"/>
        <v>800108.25</v>
      </c>
      <c r="E13" s="13">
        <f>SUM(E14:E22)</f>
        <v>380040.56000000006</v>
      </c>
      <c r="F13" s="13">
        <f>SUM(F14:F22)</f>
        <v>380040.56000000006</v>
      </c>
      <c r="G13" s="13">
        <f t="shared" si="1"/>
        <v>420067.68999999994</v>
      </c>
      <c r="H13" s="18">
        <v>0</v>
      </c>
    </row>
    <row r="14" spans="1:8" x14ac:dyDescent="0.2">
      <c r="A14" s="19" t="s">
        <v>72</v>
      </c>
      <c r="B14" s="5">
        <v>202108.25</v>
      </c>
      <c r="C14" s="5">
        <v>0</v>
      </c>
      <c r="D14" s="5">
        <f t="shared" si="0"/>
        <v>202108.25</v>
      </c>
      <c r="E14" s="5">
        <v>140631.63</v>
      </c>
      <c r="F14" s="5">
        <v>140631.63</v>
      </c>
      <c r="G14" s="5">
        <f t="shared" si="1"/>
        <v>61476.619999999995</v>
      </c>
      <c r="H14" s="9">
        <v>2100</v>
      </c>
    </row>
    <row r="15" spans="1:8" x14ac:dyDescent="0.2">
      <c r="A15" s="19" t="s">
        <v>73</v>
      </c>
      <c r="B15" s="5">
        <v>35000</v>
      </c>
      <c r="C15" s="5">
        <v>20000</v>
      </c>
      <c r="D15" s="5">
        <f t="shared" si="0"/>
        <v>55000</v>
      </c>
      <c r="E15" s="5">
        <v>20934.830000000002</v>
      </c>
      <c r="F15" s="5">
        <v>20934.830000000002</v>
      </c>
      <c r="G15" s="5">
        <f t="shared" si="1"/>
        <v>34065.17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10000</v>
      </c>
      <c r="C17" s="5">
        <v>0</v>
      </c>
      <c r="D17" s="5">
        <f t="shared" si="0"/>
        <v>10000</v>
      </c>
      <c r="E17" s="5">
        <v>0</v>
      </c>
      <c r="F17" s="5">
        <v>0</v>
      </c>
      <c r="G17" s="5">
        <f t="shared" si="1"/>
        <v>10000</v>
      </c>
      <c r="H17" s="9">
        <v>2400</v>
      </c>
    </row>
    <row r="18" spans="1:8" x14ac:dyDescent="0.2">
      <c r="A18" s="19" t="s">
        <v>76</v>
      </c>
      <c r="B18" s="5">
        <v>80000</v>
      </c>
      <c r="C18" s="5">
        <v>0</v>
      </c>
      <c r="D18" s="5">
        <f t="shared" si="0"/>
        <v>80000</v>
      </c>
      <c r="E18" s="5">
        <v>41046.75</v>
      </c>
      <c r="F18" s="5">
        <v>41046.75</v>
      </c>
      <c r="G18" s="5">
        <f t="shared" si="1"/>
        <v>38953.25</v>
      </c>
      <c r="H18" s="9">
        <v>2500</v>
      </c>
    </row>
    <row r="19" spans="1:8" x14ac:dyDescent="0.2">
      <c r="A19" s="19" t="s">
        <v>77</v>
      </c>
      <c r="B19" s="5">
        <v>240000</v>
      </c>
      <c r="C19" s="5">
        <v>120000</v>
      </c>
      <c r="D19" s="5">
        <f t="shared" si="0"/>
        <v>360000</v>
      </c>
      <c r="E19" s="5">
        <v>163946.82999999999</v>
      </c>
      <c r="F19" s="5">
        <v>163946.82999999999</v>
      </c>
      <c r="G19" s="5">
        <f t="shared" si="1"/>
        <v>196053.17</v>
      </c>
      <c r="H19" s="9">
        <v>2600</v>
      </c>
    </row>
    <row r="20" spans="1:8" x14ac:dyDescent="0.2">
      <c r="A20" s="19" t="s">
        <v>78</v>
      </c>
      <c r="B20" s="5">
        <v>18000</v>
      </c>
      <c r="C20" s="5">
        <v>0</v>
      </c>
      <c r="D20" s="5">
        <f t="shared" si="0"/>
        <v>18000</v>
      </c>
      <c r="E20" s="5">
        <v>0</v>
      </c>
      <c r="F20" s="5">
        <v>0</v>
      </c>
      <c r="G20" s="5">
        <f t="shared" si="1"/>
        <v>18000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75000</v>
      </c>
      <c r="C22" s="5">
        <v>0</v>
      </c>
      <c r="D22" s="5">
        <f t="shared" si="0"/>
        <v>75000</v>
      </c>
      <c r="E22" s="5">
        <v>13480.52</v>
      </c>
      <c r="F22" s="5">
        <v>13480.52</v>
      </c>
      <c r="G22" s="5">
        <f t="shared" si="1"/>
        <v>61519.479999999996</v>
      </c>
      <c r="H22" s="9">
        <v>2900</v>
      </c>
    </row>
    <row r="23" spans="1:8" x14ac:dyDescent="0.2">
      <c r="A23" s="17" t="s">
        <v>64</v>
      </c>
      <c r="B23" s="13">
        <f>SUM(B24:B32)</f>
        <v>659614.05000000005</v>
      </c>
      <c r="C23" s="13">
        <f>SUM(C24:C32)</f>
        <v>0</v>
      </c>
      <c r="D23" s="13">
        <f t="shared" si="0"/>
        <v>659614.05000000005</v>
      </c>
      <c r="E23" s="13">
        <f>SUM(E24:E32)</f>
        <v>235636.59</v>
      </c>
      <c r="F23" s="13">
        <f>SUM(F24:F32)</f>
        <v>235636.59</v>
      </c>
      <c r="G23" s="13">
        <f t="shared" si="1"/>
        <v>423977.46000000008</v>
      </c>
      <c r="H23" s="18">
        <v>0</v>
      </c>
    </row>
    <row r="24" spans="1:8" x14ac:dyDescent="0.2">
      <c r="A24" s="19" t="s">
        <v>81</v>
      </c>
      <c r="B24" s="5">
        <v>54500</v>
      </c>
      <c r="C24" s="5">
        <v>0</v>
      </c>
      <c r="D24" s="5">
        <f t="shared" si="0"/>
        <v>54500</v>
      </c>
      <c r="E24" s="5">
        <v>13725</v>
      </c>
      <c r="F24" s="5">
        <v>13725</v>
      </c>
      <c r="G24" s="5">
        <f t="shared" si="1"/>
        <v>40775</v>
      </c>
      <c r="H24" s="9">
        <v>3100</v>
      </c>
    </row>
    <row r="25" spans="1:8" x14ac:dyDescent="0.2">
      <c r="A25" s="19" t="s">
        <v>82</v>
      </c>
      <c r="B25" s="5">
        <v>26000</v>
      </c>
      <c r="C25" s="5">
        <v>0</v>
      </c>
      <c r="D25" s="5">
        <f t="shared" si="0"/>
        <v>26000</v>
      </c>
      <c r="E25" s="5">
        <v>15999.99</v>
      </c>
      <c r="F25" s="5">
        <v>15999.99</v>
      </c>
      <c r="G25" s="5">
        <f t="shared" si="1"/>
        <v>10000.01</v>
      </c>
      <c r="H25" s="9">
        <v>3200</v>
      </c>
    </row>
    <row r="26" spans="1:8" x14ac:dyDescent="0.2">
      <c r="A26" s="19" t="s">
        <v>83</v>
      </c>
      <c r="B26" s="5">
        <v>22000</v>
      </c>
      <c r="C26" s="5">
        <v>0</v>
      </c>
      <c r="D26" s="5">
        <f t="shared" si="0"/>
        <v>22000</v>
      </c>
      <c r="E26" s="5">
        <v>8961.5300000000007</v>
      </c>
      <c r="F26" s="5">
        <v>8961.5300000000007</v>
      </c>
      <c r="G26" s="5">
        <f t="shared" si="1"/>
        <v>13038.47</v>
      </c>
      <c r="H26" s="9">
        <v>3300</v>
      </c>
    </row>
    <row r="27" spans="1:8" x14ac:dyDescent="0.2">
      <c r="A27" s="19" t="s">
        <v>84</v>
      </c>
      <c r="B27" s="5">
        <v>42000</v>
      </c>
      <c r="C27" s="5">
        <v>0</v>
      </c>
      <c r="D27" s="5">
        <f t="shared" si="0"/>
        <v>42000</v>
      </c>
      <c r="E27" s="5">
        <v>13341.1</v>
      </c>
      <c r="F27" s="5">
        <v>13341.1</v>
      </c>
      <c r="G27" s="5">
        <f t="shared" si="1"/>
        <v>28658.9</v>
      </c>
      <c r="H27" s="9">
        <v>3400</v>
      </c>
    </row>
    <row r="28" spans="1:8" x14ac:dyDescent="0.2">
      <c r="A28" s="19" t="s">
        <v>85</v>
      </c>
      <c r="B28" s="5">
        <v>105000</v>
      </c>
      <c r="C28" s="5">
        <v>0</v>
      </c>
      <c r="D28" s="5">
        <f t="shared" si="0"/>
        <v>105000</v>
      </c>
      <c r="E28" s="5">
        <v>36661.089999999997</v>
      </c>
      <c r="F28" s="5">
        <v>36661.089999999997</v>
      </c>
      <c r="G28" s="5">
        <f t="shared" si="1"/>
        <v>68338.91</v>
      </c>
      <c r="H28" s="9">
        <v>3500</v>
      </c>
    </row>
    <row r="29" spans="1:8" x14ac:dyDescent="0.2">
      <c r="A29" s="19" t="s">
        <v>86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40000</v>
      </c>
      <c r="C30" s="5">
        <v>0</v>
      </c>
      <c r="D30" s="5">
        <f t="shared" si="0"/>
        <v>40000</v>
      </c>
      <c r="E30" s="5">
        <v>13420.64</v>
      </c>
      <c r="F30" s="5">
        <v>13420.64</v>
      </c>
      <c r="G30" s="5">
        <f t="shared" si="1"/>
        <v>26579.360000000001</v>
      </c>
      <c r="H30" s="9">
        <v>3700</v>
      </c>
    </row>
    <row r="31" spans="1:8" x14ac:dyDescent="0.2">
      <c r="A31" s="19" t="s">
        <v>88</v>
      </c>
      <c r="B31" s="5">
        <v>200000</v>
      </c>
      <c r="C31" s="5">
        <v>0</v>
      </c>
      <c r="D31" s="5">
        <f t="shared" si="0"/>
        <v>200000</v>
      </c>
      <c r="E31" s="5">
        <v>59423.24</v>
      </c>
      <c r="F31" s="5">
        <v>59423.24</v>
      </c>
      <c r="G31" s="5">
        <f t="shared" si="1"/>
        <v>140576.76</v>
      </c>
      <c r="H31" s="9">
        <v>3800</v>
      </c>
    </row>
    <row r="32" spans="1:8" x14ac:dyDescent="0.2">
      <c r="A32" s="19" t="s">
        <v>18</v>
      </c>
      <c r="B32" s="5">
        <v>170114.05</v>
      </c>
      <c r="C32" s="5">
        <v>0</v>
      </c>
      <c r="D32" s="5">
        <f t="shared" si="0"/>
        <v>170114.05</v>
      </c>
      <c r="E32" s="5">
        <v>74104</v>
      </c>
      <c r="F32" s="5">
        <v>74104</v>
      </c>
      <c r="G32" s="5">
        <f t="shared" si="1"/>
        <v>96010.049999999988</v>
      </c>
      <c r="H32" s="9">
        <v>3900</v>
      </c>
    </row>
    <row r="33" spans="1:8" x14ac:dyDescent="0.2">
      <c r="A33" s="17" t="s">
        <v>130</v>
      </c>
      <c r="B33" s="13">
        <f>SUM(B34:B42)</f>
        <v>429000</v>
      </c>
      <c r="C33" s="13">
        <f>SUM(C34:C42)</f>
        <v>170000</v>
      </c>
      <c r="D33" s="13">
        <f t="shared" si="0"/>
        <v>599000</v>
      </c>
      <c r="E33" s="13">
        <f>SUM(E34:E42)</f>
        <v>260717.06</v>
      </c>
      <c r="F33" s="13">
        <f>SUM(F34:F42)</f>
        <v>260717.06</v>
      </c>
      <c r="G33" s="13">
        <f t="shared" si="1"/>
        <v>338282.94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429000</v>
      </c>
      <c r="C37" s="5">
        <v>170000</v>
      </c>
      <c r="D37" s="5">
        <f t="shared" si="0"/>
        <v>599000</v>
      </c>
      <c r="E37" s="5">
        <v>260717.06</v>
      </c>
      <c r="F37" s="5">
        <v>260717.06</v>
      </c>
      <c r="G37" s="5">
        <f t="shared" si="1"/>
        <v>338282.94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35000</v>
      </c>
      <c r="C43" s="13">
        <f>SUM(C44:C52)</f>
        <v>0</v>
      </c>
      <c r="D43" s="13">
        <f t="shared" si="0"/>
        <v>35000</v>
      </c>
      <c r="E43" s="13">
        <f>SUM(E44:E52)</f>
        <v>32999.99</v>
      </c>
      <c r="F43" s="13">
        <f>SUM(F44:F52)</f>
        <v>32999.99</v>
      </c>
      <c r="G43" s="13">
        <f t="shared" si="1"/>
        <v>2000.010000000002</v>
      </c>
      <c r="H43" s="18">
        <v>0</v>
      </c>
    </row>
    <row r="44" spans="1:8" x14ac:dyDescent="0.2">
      <c r="A44" s="4" t="s">
        <v>96</v>
      </c>
      <c r="B44" s="5">
        <v>35000</v>
      </c>
      <c r="C44" s="5">
        <v>0</v>
      </c>
      <c r="D44" s="5">
        <f t="shared" si="0"/>
        <v>35000</v>
      </c>
      <c r="E44" s="5">
        <v>32999.99</v>
      </c>
      <c r="F44" s="5">
        <v>32999.99</v>
      </c>
      <c r="G44" s="5">
        <f t="shared" si="1"/>
        <v>2000.010000000002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7003524</v>
      </c>
      <c r="C77" s="15">
        <f t="shared" si="4"/>
        <v>482000</v>
      </c>
      <c r="D77" s="15">
        <f t="shared" si="4"/>
        <v>7485524</v>
      </c>
      <c r="E77" s="15">
        <f t="shared" si="4"/>
        <v>3060499.46</v>
      </c>
      <c r="F77" s="15">
        <f t="shared" si="4"/>
        <v>3060499.46</v>
      </c>
      <c r="G77" s="15">
        <f t="shared" si="4"/>
        <v>4425024.54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6968524</v>
      </c>
      <c r="C6" s="5">
        <v>482000</v>
      </c>
      <c r="D6" s="5">
        <f>B6+C6</f>
        <v>7450524</v>
      </c>
      <c r="E6" s="5">
        <v>3027499.47</v>
      </c>
      <c r="F6" s="5">
        <v>3027499.47</v>
      </c>
      <c r="G6" s="5">
        <f>D6-E6</f>
        <v>4423024.5299999993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35000</v>
      </c>
      <c r="C8" s="5">
        <v>0</v>
      </c>
      <c r="D8" s="5">
        <f>B8+C8</f>
        <v>35000</v>
      </c>
      <c r="E8" s="5">
        <v>32999.99</v>
      </c>
      <c r="F8" s="5">
        <v>32999.99</v>
      </c>
      <c r="G8" s="5">
        <f>D8-E8</f>
        <v>2000.010000000002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7003524</v>
      </c>
      <c r="C16" s="15">
        <f t="shared" si="0"/>
        <v>482000</v>
      </c>
      <c r="D16" s="15">
        <f t="shared" si="0"/>
        <v>7485524</v>
      </c>
      <c r="E16" s="15">
        <f t="shared" si="0"/>
        <v>3060499.4600000004</v>
      </c>
      <c r="F16" s="15">
        <f t="shared" si="0"/>
        <v>3060499.4600000004</v>
      </c>
      <c r="G16" s="15">
        <f t="shared" si="0"/>
        <v>4425024.5399999991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7003524</v>
      </c>
      <c r="C7" s="5">
        <v>482000</v>
      </c>
      <c r="D7" s="5">
        <f>B7+C7</f>
        <v>7485524</v>
      </c>
      <c r="E7" s="5">
        <v>3060499.46</v>
      </c>
      <c r="F7" s="5">
        <v>3060499.46</v>
      </c>
      <c r="G7" s="5">
        <f>D7-E7</f>
        <v>4425024.54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7003524</v>
      </c>
      <c r="C15" s="16">
        <f t="shared" si="2"/>
        <v>482000</v>
      </c>
      <c r="D15" s="16">
        <f t="shared" si="2"/>
        <v>7485524</v>
      </c>
      <c r="E15" s="16">
        <f t="shared" si="2"/>
        <v>3060499.46</v>
      </c>
      <c r="F15" s="16">
        <f t="shared" si="2"/>
        <v>3060499.46</v>
      </c>
      <c r="G15" s="16">
        <f t="shared" si="2"/>
        <v>4425024.54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0.399999999999999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0.399999999999999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7003524</v>
      </c>
      <c r="C37" s="5">
        <v>482000</v>
      </c>
      <c r="D37" s="5">
        <f t="shared" ref="D37:D49" si="6">B37+C37</f>
        <v>7485524</v>
      </c>
      <c r="E37" s="5">
        <v>3060499.46</v>
      </c>
      <c r="F37" s="5">
        <v>3060499.46</v>
      </c>
      <c r="G37" s="5">
        <f t="shared" ref="G37:G49" si="7">D37-E37</f>
        <v>4425024.54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0.399999999999999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0.399999999999999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7003524</v>
      </c>
      <c r="C51" s="16">
        <f t="shared" si="8"/>
        <v>482000</v>
      </c>
      <c r="D51" s="16">
        <f t="shared" si="8"/>
        <v>7485524</v>
      </c>
      <c r="E51" s="16">
        <f t="shared" si="8"/>
        <v>3060499.46</v>
      </c>
      <c r="F51" s="16">
        <f t="shared" si="8"/>
        <v>3060499.46</v>
      </c>
      <c r="G51" s="16">
        <f t="shared" si="8"/>
        <v>4425024.54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7003524</v>
      </c>
      <c r="C16" s="13">
        <f t="shared" si="3"/>
        <v>482000</v>
      </c>
      <c r="D16" s="13">
        <f t="shared" si="3"/>
        <v>7485524</v>
      </c>
      <c r="E16" s="13">
        <f t="shared" si="3"/>
        <v>3060499.46</v>
      </c>
      <c r="F16" s="13">
        <f t="shared" si="3"/>
        <v>3060499.46</v>
      </c>
      <c r="G16" s="13">
        <f t="shared" si="3"/>
        <v>4425024.54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7003524</v>
      </c>
      <c r="C22" s="5">
        <v>482000</v>
      </c>
      <c r="D22" s="5">
        <f t="shared" si="5"/>
        <v>7485524</v>
      </c>
      <c r="E22" s="5">
        <v>3060499.46</v>
      </c>
      <c r="F22" s="5">
        <v>3060499.46</v>
      </c>
      <c r="G22" s="5">
        <f t="shared" si="4"/>
        <v>4425024.54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7003524</v>
      </c>
      <c r="C42" s="16">
        <f t="shared" si="12"/>
        <v>482000</v>
      </c>
      <c r="D42" s="16">
        <f t="shared" si="12"/>
        <v>7485524</v>
      </c>
      <c r="E42" s="16">
        <f t="shared" si="12"/>
        <v>3060499.46</v>
      </c>
      <c r="F42" s="16">
        <f t="shared" si="12"/>
        <v>3060499.46</v>
      </c>
      <c r="G42" s="16">
        <f t="shared" si="12"/>
        <v>4425024.54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2024-07-11T15:28:24Z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